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گزارشات\پیشرفت ماهانه مطالعات\98\گزارش پیشرفت مهر 98\"/>
    </mc:Choice>
  </mc:AlternateContent>
  <bookViews>
    <workbookView xWindow="0" yWindow="0" windowWidth="17280" windowHeight="8565" firstSheet="3" activeTab="9"/>
  </bookViews>
  <sheets>
    <sheet name="آذر" sheetId="3" r:id="rId1"/>
    <sheet name="دی" sheetId="2" r:id="rId2"/>
    <sheet name="بهمن" sheetId="4" r:id="rId3"/>
    <sheet name="منتهی به پایان فروردین" sheetId="1" r:id="rId4"/>
    <sheet name="اردیبهشت" sheetId="5" r:id="rId5"/>
    <sheet name="خرداد" sheetId="6" r:id="rId6"/>
    <sheet name="تیر" sheetId="7" r:id="rId7"/>
    <sheet name="مرداد" sheetId="8" r:id="rId8"/>
    <sheet name="شهریور" sheetId="9" r:id="rId9"/>
    <sheet name="مهر" sheetId="10" r:id="rId10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/>
</workbook>
</file>

<file path=xl/calcChain.xml><?xml version="1.0" encoding="utf-8"?>
<calcChain xmlns="http://schemas.openxmlformats.org/spreadsheetml/2006/main">
  <c r="G40" i="10" l="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L25" i="10"/>
  <c r="K25" i="10"/>
  <c r="J25" i="10"/>
  <c r="I25" i="10"/>
  <c r="I5" i="10" s="1"/>
  <c r="H25" i="10"/>
  <c r="G24" i="10"/>
  <c r="G23" i="10"/>
  <c r="G22" i="10"/>
  <c r="G21" i="10"/>
  <c r="G20" i="10"/>
  <c r="G19" i="10"/>
  <c r="G18" i="10"/>
  <c r="G17" i="10"/>
  <c r="G16" i="10"/>
  <c r="G15" i="10"/>
  <c r="L14" i="10"/>
  <c r="K14" i="10"/>
  <c r="J14" i="10"/>
  <c r="J5" i="10" s="1"/>
  <c r="I14" i="10"/>
  <c r="H14" i="10"/>
  <c r="H5" i="10" s="1"/>
  <c r="G13" i="10"/>
  <c r="G12" i="10"/>
  <c r="G11" i="10"/>
  <c r="G10" i="10"/>
  <c r="G9" i="10"/>
  <c r="G8" i="10" s="1"/>
  <c r="L8" i="10"/>
  <c r="K8" i="10"/>
  <c r="J8" i="10"/>
  <c r="I8" i="10"/>
  <c r="H8" i="10"/>
  <c r="G7" i="10"/>
  <c r="G6" i="10"/>
  <c r="K5" i="10"/>
  <c r="C5" i="10"/>
  <c r="G25" i="10" l="1"/>
  <c r="G5" i="10"/>
  <c r="L5" i="10"/>
  <c r="G14" i="10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5" i="9" s="1"/>
  <c r="G26" i="9"/>
  <c r="L25" i="9"/>
  <c r="K25" i="9"/>
  <c r="J25" i="9"/>
  <c r="I25" i="9"/>
  <c r="H25" i="9"/>
  <c r="G24" i="9"/>
  <c r="G23" i="9"/>
  <c r="G22" i="9"/>
  <c r="G21" i="9"/>
  <c r="G20" i="9"/>
  <c r="G19" i="9"/>
  <c r="G18" i="9"/>
  <c r="G17" i="9"/>
  <c r="G16" i="9"/>
  <c r="G14" i="9" s="1"/>
  <c r="G15" i="9"/>
  <c r="L14" i="9"/>
  <c r="L5" i="9" s="1"/>
  <c r="K14" i="9"/>
  <c r="K5" i="9" s="1"/>
  <c r="J14" i="9"/>
  <c r="J5" i="9" s="1"/>
  <c r="I14" i="9"/>
  <c r="H14" i="9"/>
  <c r="H5" i="9" s="1"/>
  <c r="G5" i="9" s="1"/>
  <c r="G13" i="9"/>
  <c r="G12" i="9"/>
  <c r="G11" i="9"/>
  <c r="G10" i="9"/>
  <c r="G9" i="9"/>
  <c r="G8" i="9" s="1"/>
  <c r="L8" i="9"/>
  <c r="K8" i="9"/>
  <c r="J8" i="9"/>
  <c r="I8" i="9"/>
  <c r="H8" i="9"/>
  <c r="G7" i="9"/>
  <c r="G6" i="9"/>
  <c r="I5" i="9"/>
  <c r="C5" i="9"/>
  <c r="G40" i="8" l="1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L25" i="8"/>
  <c r="K25" i="8"/>
  <c r="J25" i="8"/>
  <c r="I25" i="8"/>
  <c r="H25" i="8"/>
  <c r="G24" i="8"/>
  <c r="G23" i="8"/>
  <c r="G22" i="8"/>
  <c r="G21" i="8"/>
  <c r="G20" i="8"/>
  <c r="G19" i="8"/>
  <c r="G18" i="8"/>
  <c r="G17" i="8"/>
  <c r="G16" i="8"/>
  <c r="G15" i="8"/>
  <c r="L14" i="8"/>
  <c r="K14" i="8"/>
  <c r="J14" i="8"/>
  <c r="I14" i="8"/>
  <c r="H14" i="8"/>
  <c r="G13" i="8"/>
  <c r="G12" i="8"/>
  <c r="G11" i="8"/>
  <c r="G10" i="8"/>
  <c r="G9" i="8"/>
  <c r="L8" i="8"/>
  <c r="K8" i="8"/>
  <c r="J8" i="8"/>
  <c r="I8" i="8"/>
  <c r="H8" i="8"/>
  <c r="G7" i="8"/>
  <c r="G6" i="8"/>
  <c r="L5" i="8"/>
  <c r="H5" i="8"/>
  <c r="C5" i="8"/>
  <c r="K5" i="8" l="1"/>
  <c r="G5" i="8" s="1"/>
  <c r="G8" i="8"/>
  <c r="J5" i="8"/>
  <c r="I5" i="8"/>
  <c r="G14" i="8"/>
  <c r="G25" i="8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L25" i="7"/>
  <c r="K25" i="7"/>
  <c r="J25" i="7"/>
  <c r="I25" i="7"/>
  <c r="H25" i="7"/>
  <c r="G24" i="7"/>
  <c r="G23" i="7"/>
  <c r="G22" i="7"/>
  <c r="G21" i="7"/>
  <c r="G20" i="7"/>
  <c r="G19" i="7"/>
  <c r="G18" i="7"/>
  <c r="G17" i="7"/>
  <c r="G16" i="7"/>
  <c r="G15" i="7"/>
  <c r="L14" i="7"/>
  <c r="K14" i="7"/>
  <c r="K5" i="7" s="1"/>
  <c r="J14" i="7"/>
  <c r="I14" i="7"/>
  <c r="H14" i="7"/>
  <c r="H5" i="7" s="1"/>
  <c r="G13" i="7"/>
  <c r="G12" i="7"/>
  <c r="G11" i="7"/>
  <c r="G10" i="7"/>
  <c r="G9" i="7"/>
  <c r="L8" i="7"/>
  <c r="K8" i="7"/>
  <c r="J8" i="7"/>
  <c r="I8" i="7"/>
  <c r="H8" i="7"/>
  <c r="G7" i="7"/>
  <c r="G6" i="7"/>
  <c r="C5" i="7"/>
  <c r="G25" i="7" l="1"/>
  <c r="J5" i="7"/>
  <c r="G8" i="7"/>
  <c r="I5" i="7"/>
  <c r="G14" i="7"/>
  <c r="L5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L25" i="6"/>
  <c r="K25" i="6"/>
  <c r="J25" i="6"/>
  <c r="J5" i="6" s="1"/>
  <c r="I25" i="6"/>
  <c r="H25" i="6"/>
  <c r="G24" i="6"/>
  <c r="G23" i="6"/>
  <c r="G22" i="6"/>
  <c r="G21" i="6"/>
  <c r="G20" i="6"/>
  <c r="G19" i="6"/>
  <c r="G18" i="6"/>
  <c r="G17" i="6"/>
  <c r="G16" i="6"/>
  <c r="G15" i="6"/>
  <c r="L14" i="6"/>
  <c r="L5" i="6" s="1"/>
  <c r="K14" i="6"/>
  <c r="J14" i="6"/>
  <c r="I14" i="6"/>
  <c r="I5" i="6" s="1"/>
  <c r="H14" i="6"/>
  <c r="G13" i="6"/>
  <c r="G12" i="6"/>
  <c r="G11" i="6"/>
  <c r="G10" i="6"/>
  <c r="G9" i="6"/>
  <c r="L8" i="6"/>
  <c r="K8" i="6"/>
  <c r="J8" i="6"/>
  <c r="I8" i="6"/>
  <c r="H8" i="6"/>
  <c r="G8" i="6"/>
  <c r="G7" i="6"/>
  <c r="G6" i="6"/>
  <c r="K5" i="6"/>
  <c r="C5" i="6"/>
  <c r="G5" i="7" l="1"/>
  <c r="H5" i="6"/>
  <c r="G5" i="6"/>
  <c r="G25" i="6"/>
  <c r="G14" i="6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L25" i="5"/>
  <c r="K25" i="5"/>
  <c r="J25" i="5"/>
  <c r="I25" i="5"/>
  <c r="H25" i="5"/>
  <c r="G24" i="5"/>
  <c r="G23" i="5"/>
  <c r="G22" i="5"/>
  <c r="G21" i="5"/>
  <c r="G20" i="5"/>
  <c r="G19" i="5"/>
  <c r="G18" i="5"/>
  <c r="G17" i="5"/>
  <c r="G16" i="5"/>
  <c r="G15" i="5"/>
  <c r="L14" i="5"/>
  <c r="K14" i="5"/>
  <c r="J14" i="5"/>
  <c r="I14" i="5"/>
  <c r="H14" i="5"/>
  <c r="G13" i="5"/>
  <c r="G12" i="5"/>
  <c r="G11" i="5"/>
  <c r="G10" i="5"/>
  <c r="G9" i="5"/>
  <c r="G8" i="5" s="1"/>
  <c r="L8" i="5"/>
  <c r="K8" i="5"/>
  <c r="J8" i="5"/>
  <c r="I8" i="5"/>
  <c r="H8" i="5"/>
  <c r="G7" i="5"/>
  <c r="G6" i="5"/>
  <c r="L5" i="5"/>
  <c r="K5" i="5"/>
  <c r="H5" i="5"/>
  <c r="C5" i="5"/>
  <c r="G25" i="5" l="1"/>
  <c r="I5" i="5"/>
  <c r="G5" i="5" s="1"/>
  <c r="J5" i="5"/>
  <c r="G14" i="5"/>
  <c r="H8" i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<sst xmlns="http://schemas.openxmlformats.org/spreadsheetml/2006/main" count="1320" uniqueCount="96">
  <si>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</si>
  <si>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</si>
  <si>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</si>
  <si>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</si>
  <si>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</si>
  <si>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</si>
  <si>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</si>
  <si>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</si>
  <si>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</si>
  <si>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</si>
  <si>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</si>
  <si>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</si>
  <si>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</si>
  <si>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</si>
  <si>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</si>
  <si>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</si>
  <si>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</si>
  <si>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</si>
  <si>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</si>
  <si>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</si>
  <si>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</si>
  <si>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</si>
  <si>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</si>
  <si>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</si>
  <si>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</si>
  <si>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</si>
  <si>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</si>
  <si>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</si>
  <si>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</si>
  <si>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</si>
  <si>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</si>
  <si>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</si>
  <si>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</si>
  <si>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</si>
  <si>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</si>
  <si>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</si>
  <si>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</si>
  <si>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</si>
  <si>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</si>
  <si>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</si>
  <si>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</si>
  <si>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</si>
  <si>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</si>
  <si>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</si>
  <si>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</si>
  <si>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</si>
  <si>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</si>
  <si>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</si>
  <si>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</si>
  <si>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</si>
  <si>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</si>
  <si>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</si>
  <si>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</si>
  <si>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</si>
  <si>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</si>
  <si>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</si>
  <si>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</si>
  <si>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</si>
  <si>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</si>
  <si>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</si>
  <si>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</si>
  <si>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</si>
  <si>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</si>
  <si>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</si>
  <si>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</si>
  <si>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</si>
  <si>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</si>
  <si>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</si>
  <si>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</si>
  <si>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</si>
  <si>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</si>
  <si>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</si>
  <si>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</si>
  <si>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</si>
  <si>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</si>
  <si>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</si>
  <si>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</si>
  <si>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</si>
  <si>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</si>
  <si>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</si>
  <si>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</si>
  <si>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</si>
  <si>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</si>
  <si>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</si>
  <si>
    <t xml:space="preserve">گزارش پیشرفت مطالعات منتهی به 98/03/31 مهندسین مشاور برنامه توسعه اقتصادی و اشتغالزایی روستایی استان زنجان </t>
  </si>
  <si>
    <t xml:space="preserve">گزارش پیشرفت مطالعات منتهی به 98/02/31 مهندسین مشاور برنامه توسعه اقتصادی و اشتغالزایی روستایی استان زنجان </t>
  </si>
  <si>
    <t>98/03/12</t>
  </si>
  <si>
    <t>98/04/10</t>
  </si>
  <si>
    <t xml:space="preserve">گزارش پیشرفت مطالعات منتهی به 98/04/31 مهندسین مشاور برنامه توسعه اقتصادی و اشتغالزایی روستایی استان زنجان </t>
  </si>
  <si>
    <t>98/05/05</t>
  </si>
  <si>
    <t>98/06/05</t>
  </si>
  <si>
    <t xml:space="preserve">گزارش پیشرفت مطالعات منتهی به 98/05/31 مهندسین مشاور برنامه توسعه اقتصادی و اشتغالزایی روستایی استان زنجان </t>
  </si>
  <si>
    <t>98/07/06</t>
  </si>
  <si>
    <t xml:space="preserve">گزارش پیشرفت مطالعات منتهی به 98/06/31 مهندسین مشاور برنامه توسعه اقتصادی و اشتغالزایی روستایی استان زنجان </t>
  </si>
  <si>
    <t>98/08/06</t>
  </si>
  <si>
    <t xml:space="preserve">گزارش پیشرفت مطالعات منتهی به 98/07/31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</si>
</sst>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opLeftCell="B1" zoomScale="110" zoomScaleNormal="110" workbookViewId="0">
      <selection activeCell="H37" sqref="H37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52" t="s">
        <v>77</v>
      </c>
      <c r="C2" s="52"/>
      <c r="D2" s="52"/>
      <c r="E2" s="52"/>
      <c r="F2" s="52"/>
      <c r="G2" s="52"/>
      <c r="H2" s="22"/>
      <c r="I2" s="52" t="s">
        <v>19</v>
      </c>
      <c r="J2" s="52"/>
      <c r="K2" s="23" t="s">
        <v>78</v>
      </c>
      <c r="L2" s="22"/>
    </row>
    <row r="3" spans="2:12" s="22" customFormat="1" ht="39.950000000000003" customHeight="1" x14ac:dyDescent="0.4">
      <c r="B3" s="53" t="s">
        <v>1</v>
      </c>
      <c r="C3" s="55" t="s">
        <v>5</v>
      </c>
      <c r="D3" s="57" t="s">
        <v>20</v>
      </c>
      <c r="E3" s="57"/>
      <c r="F3" s="57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54"/>
      <c r="C4" s="56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51" t="s">
        <v>17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2:12" ht="20.100000000000001" customHeight="1" x14ac:dyDescent="0.4">
      <c r="B42" s="51" t="s">
        <v>18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workbookViewId="0">
      <selection activeCell="I26" sqref="I26:I39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95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94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48" t="s">
        <v>4</v>
      </c>
      <c r="H3" s="48" t="s">
        <v>16</v>
      </c>
      <c r="I3" s="66" t="s">
        <v>15</v>
      </c>
      <c r="J3" s="48" t="s">
        <v>12</v>
      </c>
      <c r="K3" s="48" t="s">
        <v>13</v>
      </c>
      <c r="L3" s="49" t="s">
        <v>14</v>
      </c>
    </row>
    <row r="4" spans="1:12" ht="17.25" x14ac:dyDescent="0.4">
      <c r="A4" s="4"/>
      <c r="B4" s="61"/>
      <c r="C4" s="63"/>
      <c r="D4" s="47" t="s">
        <v>8</v>
      </c>
      <c r="E4" s="47" t="s">
        <v>6</v>
      </c>
      <c r="F4" s="47" t="s">
        <v>7</v>
      </c>
      <c r="G4" s="38" t="s">
        <v>11</v>
      </c>
      <c r="H4" s="38" t="s">
        <v>11</v>
      </c>
      <c r="I4" s="50" t="s">
        <v>11</v>
      </c>
      <c r="J4" s="38" t="s">
        <v>11</v>
      </c>
      <c r="K4" s="38" t="s">
        <v>11</v>
      </c>
      <c r="L4" s="50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82.705882352941188</v>
      </c>
      <c r="H5" s="18">
        <f t="shared" ref="H5:L5" si="0">H6+H7+H8+H14+H25</f>
        <v>90</v>
      </c>
      <c r="I5" s="18">
        <f t="shared" si="0"/>
        <v>84.75</v>
      </c>
      <c r="J5" s="18">
        <f t="shared" si="0"/>
        <v>85</v>
      </c>
      <c r="K5" s="18">
        <f t="shared" si="0"/>
        <v>76</v>
      </c>
      <c r="L5" s="18">
        <f t="shared" si="0"/>
        <v>77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4.9411764705882355</v>
      </c>
      <c r="H7" s="12">
        <v>5</v>
      </c>
      <c r="I7" s="10">
        <v>5</v>
      </c>
      <c r="J7" s="12">
        <v>5</v>
      </c>
      <c r="K7" s="12">
        <v>4.5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24.858823529411765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24</v>
      </c>
      <c r="K8" s="18">
        <f t="shared" si="2"/>
        <v>24.8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6</v>
      </c>
      <c r="H9" s="14">
        <v>6</v>
      </c>
      <c r="I9" s="14">
        <v>6</v>
      </c>
      <c r="J9" s="14">
        <v>6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6</v>
      </c>
      <c r="H10" s="14">
        <v>6</v>
      </c>
      <c r="I10" s="14">
        <v>6</v>
      </c>
      <c r="J10" s="14">
        <v>6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6.8588235294117652</v>
      </c>
      <c r="H11" s="14">
        <v>7</v>
      </c>
      <c r="I11" s="14">
        <v>7</v>
      </c>
      <c r="J11" s="14">
        <v>6</v>
      </c>
      <c r="K11" s="14">
        <v>6.8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21.847058823529412</v>
      </c>
      <c r="H14" s="18">
        <f t="shared" ref="H14:L14" si="3">H15+H16+H17+H18+H19+H20+H21+H22+H23+H24</f>
        <v>25</v>
      </c>
      <c r="I14" s="18">
        <f t="shared" si="3"/>
        <v>20.5</v>
      </c>
      <c r="J14" s="18">
        <f t="shared" si="3"/>
        <v>19.5</v>
      </c>
      <c r="K14" s="18">
        <f t="shared" si="3"/>
        <v>20.2</v>
      </c>
      <c r="L14" s="18">
        <f t="shared" si="3"/>
        <v>22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1.9764705882352942</v>
      </c>
      <c r="H16" s="14">
        <v>2</v>
      </c>
      <c r="I16" s="14">
        <v>2</v>
      </c>
      <c r="J16" s="32">
        <v>2</v>
      </c>
      <c r="K16" s="14">
        <v>1.8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1.8823529411764706</v>
      </c>
      <c r="H17" s="14">
        <v>2</v>
      </c>
      <c r="I17" s="14">
        <v>1.5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1.7999999999999998</v>
      </c>
      <c r="H18" s="14">
        <v>2</v>
      </c>
      <c r="I18" s="14">
        <v>1.5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1.7999999999999998</v>
      </c>
      <c r="H19" s="14">
        <v>2</v>
      </c>
      <c r="I19" s="14">
        <v>1.5</v>
      </c>
      <c r="J19" s="32">
        <v>1.5</v>
      </c>
      <c r="K19" s="14">
        <v>1.8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1.7882352941176469</v>
      </c>
      <c r="H20" s="14">
        <v>2</v>
      </c>
      <c r="I20" s="14">
        <v>1.5</v>
      </c>
      <c r="J20" s="32">
        <v>1.5</v>
      </c>
      <c r="K20" s="14">
        <v>1.7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1.776470588235294</v>
      </c>
      <c r="H21" s="14">
        <v>2</v>
      </c>
      <c r="I21" s="14">
        <v>1.5</v>
      </c>
      <c r="J21" s="32">
        <v>1.5</v>
      </c>
      <c r="K21" s="14">
        <v>1.6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2.7647058823529411</v>
      </c>
      <c r="H22" s="14">
        <v>3</v>
      </c>
      <c r="I22" s="14">
        <v>2.5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4.1764705882352944</v>
      </c>
      <c r="H23" s="14">
        <v>5</v>
      </c>
      <c r="I23" s="14">
        <v>4.5</v>
      </c>
      <c r="J23" s="32">
        <v>3.5</v>
      </c>
      <c r="K23" s="14">
        <v>3</v>
      </c>
      <c r="L23" s="14">
        <v>4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2.8823529411764706</v>
      </c>
      <c r="H24" s="14">
        <v>4</v>
      </c>
      <c r="I24" s="14">
        <v>3</v>
      </c>
      <c r="J24" s="32">
        <v>2.5</v>
      </c>
      <c r="K24" s="14">
        <v>3</v>
      </c>
      <c r="L24" s="14">
        <v>2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26.058823529411761</v>
      </c>
      <c r="H25" s="18">
        <f t="shared" si="5"/>
        <v>30</v>
      </c>
      <c r="I25" s="18">
        <f t="shared" si="5"/>
        <v>29.25</v>
      </c>
      <c r="J25" s="18">
        <f t="shared" si="5"/>
        <v>31.5</v>
      </c>
      <c r="K25" s="18">
        <f t="shared" si="5"/>
        <v>21.5</v>
      </c>
      <c r="L25" s="18">
        <f t="shared" si="5"/>
        <v>20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1.5529411764705883</v>
      </c>
      <c r="H28" s="14">
        <v>2</v>
      </c>
      <c r="I28" s="14">
        <v>2</v>
      </c>
      <c r="J28" s="32">
        <v>1.5</v>
      </c>
      <c r="K28" s="14">
        <v>1.2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1.7176470588235295</v>
      </c>
      <c r="H29" s="14">
        <v>2</v>
      </c>
      <c r="I29" s="14">
        <v>1.5</v>
      </c>
      <c r="J29" s="32">
        <v>1.5</v>
      </c>
      <c r="K29" s="14">
        <v>1.1000000000000001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1.7411764705882353</v>
      </c>
      <c r="H30" s="14">
        <v>2</v>
      </c>
      <c r="I30" s="14">
        <v>1.5</v>
      </c>
      <c r="J30" s="32">
        <v>1.5</v>
      </c>
      <c r="K30" s="14">
        <v>1.3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1.7176470588235295</v>
      </c>
      <c r="H31" s="14">
        <v>2</v>
      </c>
      <c r="I31" s="14">
        <v>1.5</v>
      </c>
      <c r="J31" s="32">
        <v>1.5</v>
      </c>
      <c r="K31" s="14">
        <v>1.1000000000000001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2.2941176470588234</v>
      </c>
      <c r="H34" s="14">
        <v>3</v>
      </c>
      <c r="I34" s="14">
        <v>2.5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2.164705882352941</v>
      </c>
      <c r="H35" s="14">
        <v>3</v>
      </c>
      <c r="I35" s="14">
        <v>2.5</v>
      </c>
      <c r="J35" s="32">
        <v>3</v>
      </c>
      <c r="K35" s="14">
        <v>1.9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3.164705882352941</v>
      </c>
      <c r="H36" s="14">
        <v>5</v>
      </c>
      <c r="I36" s="14">
        <v>3</v>
      </c>
      <c r="J36" s="32">
        <v>3.5</v>
      </c>
      <c r="K36" s="14">
        <v>2.4</v>
      </c>
      <c r="L36" s="14">
        <v>2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2.0588235294117645</v>
      </c>
      <c r="H37" s="14">
        <v>2</v>
      </c>
      <c r="I37" s="14">
        <v>3</v>
      </c>
      <c r="J37" s="32">
        <v>3</v>
      </c>
      <c r="K37" s="14">
        <v>2</v>
      </c>
      <c r="L37" s="14">
        <v>1</v>
      </c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1.8235294117647058</v>
      </c>
      <c r="H38" s="14">
        <v>1</v>
      </c>
      <c r="I38" s="14">
        <v>3</v>
      </c>
      <c r="J38" s="32">
        <v>3</v>
      </c>
      <c r="K38" s="14">
        <v>2</v>
      </c>
      <c r="L38" s="14">
        <v>1</v>
      </c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1.4941176470588233</v>
      </c>
      <c r="H39" s="14"/>
      <c r="I39" s="14">
        <v>3</v>
      </c>
      <c r="J39" s="32">
        <v>4</v>
      </c>
      <c r="K39" s="14">
        <v>2.7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52" t="s">
        <v>79</v>
      </c>
      <c r="C2" s="52"/>
      <c r="D2" s="52"/>
      <c r="E2" s="52"/>
      <c r="F2" s="52"/>
      <c r="G2" s="52"/>
      <c r="H2" s="22"/>
      <c r="I2" s="52" t="s">
        <v>19</v>
      </c>
      <c r="J2" s="52"/>
      <c r="K2" s="23" t="s">
        <v>80</v>
      </c>
      <c r="L2" s="22"/>
    </row>
    <row r="3" spans="2:12" s="22" customFormat="1" ht="39.950000000000003" customHeight="1" x14ac:dyDescent="0.4">
      <c r="B3" s="53" t="s">
        <v>1</v>
      </c>
      <c r="C3" s="55" t="s">
        <v>5</v>
      </c>
      <c r="D3" s="57" t="s">
        <v>20</v>
      </c>
      <c r="E3" s="57"/>
      <c r="F3" s="57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54"/>
      <c r="C4" s="56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51" t="s">
        <v>17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2:12" ht="20.100000000000001" customHeight="1" x14ac:dyDescent="0.4">
      <c r="B42" s="51" t="s">
        <v>18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3" sqref="B3:B4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9" t="s">
        <v>83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68</v>
      </c>
      <c r="L2" s="4"/>
    </row>
    <row r="3" spans="2:12" s="4" customFormat="1" ht="39.950000000000003" customHeight="1" x14ac:dyDescent="0.4">
      <c r="B3" s="60" t="s">
        <v>1</v>
      </c>
      <c r="C3" s="62" t="s">
        <v>5</v>
      </c>
      <c r="D3" s="64" t="s">
        <v>20</v>
      </c>
      <c r="E3" s="64"/>
      <c r="F3" s="64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61"/>
      <c r="C4" s="63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2:12" ht="20.100000000000001" customHeight="1" x14ac:dyDescent="0.4"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zoomScaleNormal="100" workbookViewId="0">
      <selection activeCell="B2" sqref="B2:G2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9" t="s">
        <v>82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81</v>
      </c>
      <c r="L2" s="4"/>
    </row>
    <row r="3" spans="2:12" s="4" customFormat="1" ht="39.950000000000003" customHeight="1" x14ac:dyDescent="0.4">
      <c r="B3" s="60" t="s">
        <v>1</v>
      </c>
      <c r="C3" s="62" t="s">
        <v>5</v>
      </c>
      <c r="D3" s="64" t="s">
        <v>20</v>
      </c>
      <c r="E3" s="64"/>
      <c r="F3" s="64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61"/>
      <c r="C4" s="63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2:12" ht="20.100000000000001" customHeight="1" x14ac:dyDescent="0.4"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K2" sqref="K2"/>
    </sheetView>
  </sheetViews>
  <sheetFormatPr defaultRowHeight="15" x14ac:dyDescent="0.25"/>
  <cols>
    <col min="2" max="2" width="31.7109375" customWidth="1"/>
    <col min="8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85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86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37" t="s">
        <v>4</v>
      </c>
      <c r="H3" s="37" t="s">
        <v>16</v>
      </c>
      <c r="I3" s="7" t="s">
        <v>15</v>
      </c>
      <c r="J3" s="37" t="s">
        <v>12</v>
      </c>
      <c r="K3" s="37" t="s">
        <v>13</v>
      </c>
      <c r="L3" s="37" t="s">
        <v>14</v>
      </c>
    </row>
    <row r="4" spans="1:12" ht="17.25" x14ac:dyDescent="0.4">
      <c r="A4" s="4"/>
      <c r="B4" s="61"/>
      <c r="C4" s="63"/>
      <c r="D4" s="36" t="s">
        <v>8</v>
      </c>
      <c r="E4" s="36" t="s">
        <v>6</v>
      </c>
      <c r="F4" s="36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66.35294117647058</v>
      </c>
      <c r="H5" s="18">
        <f t="shared" ref="H5:L5" si="0">H6+H7+H8+H14+H25</f>
        <v>73</v>
      </c>
      <c r="I5" s="18">
        <f t="shared" si="0"/>
        <v>61.5</v>
      </c>
      <c r="J5" s="18">
        <f t="shared" si="0"/>
        <v>69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17.635294117647057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15.5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1.8823529411764706</v>
      </c>
      <c r="H24" s="14">
        <v>4</v>
      </c>
      <c r="I24" s="14">
        <v>2</v>
      </c>
      <c r="J24" s="32">
        <v>1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14.505882352941176</v>
      </c>
      <c r="H25" s="18">
        <f t="shared" si="5"/>
        <v>13</v>
      </c>
      <c r="I25" s="18">
        <f t="shared" si="5"/>
        <v>14</v>
      </c>
      <c r="J25" s="18">
        <f t="shared" si="5"/>
        <v>22.5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</v>
      </c>
      <c r="H33" s="14"/>
      <c r="I33" s="14">
        <v>1</v>
      </c>
      <c r="J33" s="32">
        <v>2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0.88235294117647056</v>
      </c>
      <c r="H34" s="14"/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0.64705882352941169</v>
      </c>
      <c r="H35" s="14"/>
      <c r="I35" s="14">
        <v>1</v>
      </c>
      <c r="J35" s="32">
        <v>2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1.0588235294117647</v>
      </c>
      <c r="H36" s="14"/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0.94117647058823528</v>
      </c>
      <c r="H37" s="14"/>
      <c r="I37" s="14">
        <v>2</v>
      </c>
      <c r="J37" s="32">
        <v>2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0.94117647058823528</v>
      </c>
      <c r="H38" s="14"/>
      <c r="I38" s="14">
        <v>2</v>
      </c>
      <c r="J38" s="32">
        <v>2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0.58823529411764697</v>
      </c>
      <c r="H39" s="14"/>
      <c r="I39" s="14"/>
      <c r="J39" s="32">
        <v>3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84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87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40" t="s">
        <v>4</v>
      </c>
      <c r="H3" s="40" t="s">
        <v>16</v>
      </c>
      <c r="I3" s="7" t="s">
        <v>15</v>
      </c>
      <c r="J3" s="40" t="s">
        <v>12</v>
      </c>
      <c r="K3" s="40" t="s">
        <v>13</v>
      </c>
      <c r="L3" s="40" t="s">
        <v>14</v>
      </c>
    </row>
    <row r="4" spans="1:12" ht="17.25" x14ac:dyDescent="0.4">
      <c r="A4" s="4"/>
      <c r="B4" s="61"/>
      <c r="C4" s="63"/>
      <c r="D4" s="39" t="s">
        <v>8</v>
      </c>
      <c r="E4" s="39" t="s">
        <v>6</v>
      </c>
      <c r="F4" s="39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68.611764705882365</v>
      </c>
      <c r="H5" s="18">
        <f t="shared" ref="H5:L5" si="0">H6+H7+H8+H14+H25</f>
        <v>79</v>
      </c>
      <c r="I5" s="18">
        <f t="shared" si="0"/>
        <v>61.5</v>
      </c>
      <c r="J5" s="18">
        <f t="shared" si="0"/>
        <v>76.2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17.870588235294115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17.5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1.7058823529411766</v>
      </c>
      <c r="H17" s="14">
        <v>2</v>
      </c>
      <c r="I17" s="14">
        <v>1</v>
      </c>
      <c r="J17" s="32">
        <v>1.5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</v>
      </c>
      <c r="H24" s="14">
        <v>4</v>
      </c>
      <c r="I24" s="14">
        <v>2</v>
      </c>
      <c r="J24" s="32">
        <v>2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16.529411764705884</v>
      </c>
      <c r="H25" s="18">
        <f t="shared" si="5"/>
        <v>19</v>
      </c>
      <c r="I25" s="18">
        <f t="shared" si="5"/>
        <v>14</v>
      </c>
      <c r="J25" s="18">
        <f t="shared" si="5"/>
        <v>27.7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0.82352941176470584</v>
      </c>
      <c r="H26" s="14">
        <v>1</v>
      </c>
      <c r="I26" s="14">
        <v>0.5</v>
      </c>
      <c r="J26" s="32">
        <v>0.7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1.4705882352941178</v>
      </c>
      <c r="H27" s="14">
        <v>2</v>
      </c>
      <c r="I27" s="14">
        <v>0.5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1.0588235294117647</v>
      </c>
      <c r="H28" s="14">
        <v>2</v>
      </c>
      <c r="I28" s="14"/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1.2941176470588236</v>
      </c>
      <c r="H29" s="14">
        <v>2</v>
      </c>
      <c r="I29" s="14">
        <v>1</v>
      </c>
      <c r="J29" s="32">
        <v>1.5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1.2941176470588236</v>
      </c>
      <c r="H30" s="14">
        <v>2</v>
      </c>
      <c r="I30" s="14">
        <v>1</v>
      </c>
      <c r="J30" s="32">
        <v>1.5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1.5882352941176472</v>
      </c>
      <c r="H31" s="14">
        <v>2</v>
      </c>
      <c r="I31" s="14">
        <v>1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1.2941176470588236</v>
      </c>
      <c r="H33" s="14">
        <v>1</v>
      </c>
      <c r="I33" s="14">
        <v>1</v>
      </c>
      <c r="J33" s="32">
        <v>2.5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1.1176470588235294</v>
      </c>
      <c r="H34" s="14">
        <v>1</v>
      </c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1.1764705882352942</v>
      </c>
      <c r="H35" s="14">
        <v>2</v>
      </c>
      <c r="I35" s="14">
        <v>1</v>
      </c>
      <c r="J35" s="32">
        <v>2.5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1.5294117647058822</v>
      </c>
      <c r="H36" s="14">
        <v>2</v>
      </c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</v>
      </c>
      <c r="H37" s="14"/>
      <c r="I37" s="14">
        <v>2</v>
      </c>
      <c r="J37" s="32">
        <v>2.5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</v>
      </c>
      <c r="H38" s="14"/>
      <c r="I38" s="14">
        <v>2</v>
      </c>
      <c r="J38" s="32">
        <v>2.5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0.64705882352941169</v>
      </c>
      <c r="H39" s="14"/>
      <c r="I39" s="14"/>
      <c r="J39" s="32">
        <v>3.5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2:G2"/>
    <mergeCell ref="I2:J2"/>
    <mergeCell ref="B42:L4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88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89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42" t="s">
        <v>4</v>
      </c>
      <c r="H3" s="42" t="s">
        <v>16</v>
      </c>
      <c r="I3" s="7" t="s">
        <v>15</v>
      </c>
      <c r="J3" s="42" t="s">
        <v>12</v>
      </c>
      <c r="K3" s="42" t="s">
        <v>13</v>
      </c>
      <c r="L3" s="42" t="s">
        <v>14</v>
      </c>
    </row>
    <row r="4" spans="1:12" ht="17.25" x14ac:dyDescent="0.4">
      <c r="A4" s="4"/>
      <c r="B4" s="61"/>
      <c r="C4" s="63"/>
      <c r="D4" s="41" t="s">
        <v>8</v>
      </c>
      <c r="E4" s="41" t="s">
        <v>6</v>
      </c>
      <c r="F4" s="41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77.823529411764696</v>
      </c>
      <c r="H5" s="18">
        <f t="shared" ref="H5:L5" si="0">H6+H7+H8+H14+H25</f>
        <v>87</v>
      </c>
      <c r="I5" s="18">
        <f t="shared" si="0"/>
        <v>77.25</v>
      </c>
      <c r="J5" s="18">
        <f t="shared" si="0"/>
        <v>82</v>
      </c>
      <c r="K5" s="18">
        <f t="shared" si="0"/>
        <v>71</v>
      </c>
      <c r="L5" s="18">
        <f t="shared" si="0"/>
        <v>72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24.505882352941178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22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6.764705882352942</v>
      </c>
      <c r="H11" s="14">
        <v>7</v>
      </c>
      <c r="I11" s="14">
        <v>7</v>
      </c>
      <c r="J11" s="14">
        <v>6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20.576470588235296</v>
      </c>
      <c r="H14" s="18">
        <f t="shared" ref="H14:L14" si="3">H15+H16+H17+H18+H19+H20+H21+H22+H23+H24</f>
        <v>25</v>
      </c>
      <c r="I14" s="18">
        <f t="shared" si="3"/>
        <v>18</v>
      </c>
      <c r="J14" s="18">
        <f t="shared" si="3"/>
        <v>19.5</v>
      </c>
      <c r="K14" s="18">
        <f t="shared" si="3"/>
        <v>19.399999999999999</v>
      </c>
      <c r="L14" s="18">
        <f t="shared" si="3"/>
        <v>20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1.9411764705882355</v>
      </c>
      <c r="H16" s="14">
        <v>2</v>
      </c>
      <c r="I16" s="14">
        <v>2</v>
      </c>
      <c r="J16" s="32">
        <v>2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1.7647058823529411</v>
      </c>
      <c r="H17" s="14">
        <v>2</v>
      </c>
      <c r="I17" s="14">
        <v>1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1.7882352941176469</v>
      </c>
      <c r="H19" s="14">
        <v>2</v>
      </c>
      <c r="I19" s="14">
        <v>1.5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1.7647058823529411</v>
      </c>
      <c r="H20" s="14">
        <v>2</v>
      </c>
      <c r="I20" s="14">
        <v>1.5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1.7529411764705882</v>
      </c>
      <c r="H21" s="14">
        <v>2</v>
      </c>
      <c r="I21" s="14">
        <v>1.5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2.6470588235294117</v>
      </c>
      <c r="H22" s="14">
        <v>3</v>
      </c>
      <c r="I22" s="14">
        <v>2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3.6470588235294117</v>
      </c>
      <c r="H23" s="14">
        <v>5</v>
      </c>
      <c r="I23" s="14">
        <v>3.5</v>
      </c>
      <c r="J23" s="32">
        <v>3.5</v>
      </c>
      <c r="K23" s="14">
        <v>3</v>
      </c>
      <c r="L23" s="14">
        <v>3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22.91764705882353</v>
      </c>
      <c r="H25" s="18">
        <f t="shared" si="5"/>
        <v>27</v>
      </c>
      <c r="I25" s="18">
        <f t="shared" si="5"/>
        <v>24.25</v>
      </c>
      <c r="J25" s="18">
        <f t="shared" si="5"/>
        <v>30.5</v>
      </c>
      <c r="K25" s="18">
        <f t="shared" si="5"/>
        <v>19.3</v>
      </c>
      <c r="L25" s="18">
        <f t="shared" si="5"/>
        <v>17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1.2941176470588236</v>
      </c>
      <c r="H28" s="14">
        <v>2</v>
      </c>
      <c r="I28" s="14">
        <v>1</v>
      </c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1.7058823529411766</v>
      </c>
      <c r="H29" s="14">
        <v>2</v>
      </c>
      <c r="I29" s="14">
        <v>1.5</v>
      </c>
      <c r="J29" s="32">
        <v>1.5</v>
      </c>
      <c r="K29" s="14">
        <v>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1.7058823529411766</v>
      </c>
      <c r="H30" s="14">
        <v>2</v>
      </c>
      <c r="I30" s="14">
        <v>1.5</v>
      </c>
      <c r="J30" s="32">
        <v>1.5</v>
      </c>
      <c r="K30" s="14">
        <v>1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1.7058823529411766</v>
      </c>
      <c r="H31" s="14">
        <v>2</v>
      </c>
      <c r="I31" s="14">
        <v>1.5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2.0588235294117645</v>
      </c>
      <c r="H34" s="14">
        <v>3</v>
      </c>
      <c r="I34" s="14">
        <v>1.5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1.8235294117647058</v>
      </c>
      <c r="H35" s="14">
        <v>3</v>
      </c>
      <c r="I35" s="14">
        <v>1.5</v>
      </c>
      <c r="J35" s="32">
        <v>2.5</v>
      </c>
      <c r="K35" s="14">
        <v>1.5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2.5294117647058822</v>
      </c>
      <c r="H36" s="14">
        <v>5</v>
      </c>
      <c r="I36" s="14">
        <v>2</v>
      </c>
      <c r="J36" s="32">
        <v>3</v>
      </c>
      <c r="K36" s="14">
        <v>2</v>
      </c>
      <c r="L36" s="14">
        <v>1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1.1764705882352942</v>
      </c>
      <c r="H37" s="14"/>
      <c r="I37" s="14">
        <v>2.5</v>
      </c>
      <c r="J37" s="32">
        <v>3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1.1764705882352942</v>
      </c>
      <c r="H38" s="14"/>
      <c r="I38" s="14">
        <v>2.5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1.4117647058823528</v>
      </c>
      <c r="H39" s="14"/>
      <c r="I39" s="14">
        <v>3</v>
      </c>
      <c r="J39" s="32">
        <v>4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91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90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44" t="s">
        <v>4</v>
      </c>
      <c r="H3" s="44" t="s">
        <v>16</v>
      </c>
      <c r="I3" s="7" t="s">
        <v>15</v>
      </c>
      <c r="J3" s="44" t="s">
        <v>12</v>
      </c>
      <c r="K3" s="44" t="s">
        <v>13</v>
      </c>
      <c r="L3" s="44" t="s">
        <v>14</v>
      </c>
    </row>
    <row r="4" spans="1:12" ht="17.25" x14ac:dyDescent="0.4">
      <c r="A4" s="4"/>
      <c r="B4" s="61"/>
      <c r="C4" s="63"/>
      <c r="D4" s="43" t="s">
        <v>8</v>
      </c>
      <c r="E4" s="43" t="s">
        <v>6</v>
      </c>
      <c r="F4" s="43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81.588235294117652</v>
      </c>
      <c r="H5" s="18">
        <f t="shared" ref="H5:L5" si="0">H6+H7+H8+H14+H25</f>
        <v>90</v>
      </c>
      <c r="I5" s="18">
        <f t="shared" si="0"/>
        <v>83.75</v>
      </c>
      <c r="J5" s="18">
        <f t="shared" si="0"/>
        <v>85</v>
      </c>
      <c r="K5" s="18">
        <f t="shared" si="0"/>
        <v>76</v>
      </c>
      <c r="L5" s="18">
        <f t="shared" si="0"/>
        <v>74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4.9411764705882355</v>
      </c>
      <c r="H7" s="12">
        <v>5</v>
      </c>
      <c r="I7" s="10">
        <v>5</v>
      </c>
      <c r="J7" s="12">
        <v>5</v>
      </c>
      <c r="K7" s="12">
        <v>4.5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24.858823529411765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24</v>
      </c>
      <c r="K8" s="18">
        <f t="shared" si="2"/>
        <v>24.8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6</v>
      </c>
      <c r="H9" s="14">
        <v>6</v>
      </c>
      <c r="I9" s="14">
        <v>6</v>
      </c>
      <c r="J9" s="14">
        <v>6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6</v>
      </c>
      <c r="H10" s="14">
        <v>6</v>
      </c>
      <c r="I10" s="14">
        <v>6</v>
      </c>
      <c r="J10" s="14">
        <v>6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6.8588235294117652</v>
      </c>
      <c r="H11" s="14">
        <v>7</v>
      </c>
      <c r="I11" s="14">
        <v>7</v>
      </c>
      <c r="J11" s="14">
        <v>6</v>
      </c>
      <c r="K11" s="14">
        <v>6.8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21.258823529411764</v>
      </c>
      <c r="H14" s="18">
        <f t="shared" ref="H14:L14" si="3">H15+H16+H17+H18+H19+H20+H21+H22+H23+H24</f>
        <v>25</v>
      </c>
      <c r="I14" s="18">
        <f t="shared" si="3"/>
        <v>20.5</v>
      </c>
      <c r="J14" s="18">
        <f t="shared" si="3"/>
        <v>19.5</v>
      </c>
      <c r="K14" s="18">
        <f t="shared" si="3"/>
        <v>20.2</v>
      </c>
      <c r="L14" s="18">
        <f t="shared" si="3"/>
        <v>20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1.9764705882352942</v>
      </c>
      <c r="H16" s="14">
        <v>2</v>
      </c>
      <c r="I16" s="14">
        <v>2</v>
      </c>
      <c r="J16" s="32">
        <v>2</v>
      </c>
      <c r="K16" s="14">
        <v>1.8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1.8823529411764706</v>
      </c>
      <c r="H17" s="14">
        <v>2</v>
      </c>
      <c r="I17" s="14">
        <v>1.5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1.7999999999999998</v>
      </c>
      <c r="H18" s="14">
        <v>2</v>
      </c>
      <c r="I18" s="14">
        <v>1.5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1.7999999999999998</v>
      </c>
      <c r="H19" s="14">
        <v>2</v>
      </c>
      <c r="I19" s="14">
        <v>1.5</v>
      </c>
      <c r="J19" s="32">
        <v>1.5</v>
      </c>
      <c r="K19" s="14">
        <v>1.8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1.7882352941176469</v>
      </c>
      <c r="H20" s="14">
        <v>2</v>
      </c>
      <c r="I20" s="14">
        <v>1.5</v>
      </c>
      <c r="J20" s="32">
        <v>1.5</v>
      </c>
      <c r="K20" s="14">
        <v>1.7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1.776470588235294</v>
      </c>
      <c r="H21" s="14">
        <v>2</v>
      </c>
      <c r="I21" s="14">
        <v>1.5</v>
      </c>
      <c r="J21" s="32">
        <v>1.5</v>
      </c>
      <c r="K21" s="14">
        <v>1.6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2.7647058823529411</v>
      </c>
      <c r="H22" s="14">
        <v>3</v>
      </c>
      <c r="I22" s="14">
        <v>2.5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3.8823529411764706</v>
      </c>
      <c r="H23" s="14">
        <v>5</v>
      </c>
      <c r="I23" s="14">
        <v>4.5</v>
      </c>
      <c r="J23" s="32">
        <v>3.5</v>
      </c>
      <c r="K23" s="14">
        <v>3</v>
      </c>
      <c r="L23" s="14">
        <v>3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25.529411764705877</v>
      </c>
      <c r="H25" s="18">
        <f t="shared" si="5"/>
        <v>30</v>
      </c>
      <c r="I25" s="18">
        <f t="shared" si="5"/>
        <v>28.25</v>
      </c>
      <c r="J25" s="18">
        <f t="shared" si="5"/>
        <v>31.5</v>
      </c>
      <c r="K25" s="18">
        <f t="shared" si="5"/>
        <v>21.5</v>
      </c>
      <c r="L25" s="18">
        <f t="shared" si="5"/>
        <v>19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1.3176470588235294</v>
      </c>
      <c r="H28" s="14">
        <v>2</v>
      </c>
      <c r="I28" s="14">
        <v>1</v>
      </c>
      <c r="J28" s="32">
        <v>1.5</v>
      </c>
      <c r="K28" s="14">
        <v>1.2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1.7176470588235295</v>
      </c>
      <c r="H29" s="14">
        <v>2</v>
      </c>
      <c r="I29" s="14">
        <v>1.5</v>
      </c>
      <c r="J29" s="32">
        <v>1.5</v>
      </c>
      <c r="K29" s="14">
        <v>1.1000000000000001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1.7411764705882353</v>
      </c>
      <c r="H30" s="14">
        <v>2</v>
      </c>
      <c r="I30" s="14">
        <v>1.5</v>
      </c>
      <c r="J30" s="32">
        <v>1.5</v>
      </c>
      <c r="K30" s="14">
        <v>1.3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1.7176470588235295</v>
      </c>
      <c r="H31" s="14">
        <v>2</v>
      </c>
      <c r="I31" s="14">
        <v>1.5</v>
      </c>
      <c r="J31" s="32">
        <v>1.5</v>
      </c>
      <c r="K31" s="14">
        <v>1.1000000000000001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2.2941176470588234</v>
      </c>
      <c r="H34" s="14">
        <v>3</v>
      </c>
      <c r="I34" s="14">
        <v>2.5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2.164705882352941</v>
      </c>
      <c r="H35" s="14">
        <v>3</v>
      </c>
      <c r="I35" s="14">
        <v>2.5</v>
      </c>
      <c r="J35" s="32">
        <v>3</v>
      </c>
      <c r="K35" s="14">
        <v>1.9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3.164705882352941</v>
      </c>
      <c r="H36" s="14">
        <v>5</v>
      </c>
      <c r="I36" s="14">
        <v>3</v>
      </c>
      <c r="J36" s="32">
        <v>3.5</v>
      </c>
      <c r="K36" s="14">
        <v>2.4</v>
      </c>
      <c r="L36" s="14">
        <v>2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2.0588235294117645</v>
      </c>
      <c r="H37" s="14">
        <v>2</v>
      </c>
      <c r="I37" s="14">
        <v>3</v>
      </c>
      <c r="J37" s="32">
        <v>3</v>
      </c>
      <c r="K37" s="14">
        <v>2</v>
      </c>
      <c r="L37" s="14">
        <v>1</v>
      </c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1.5294117647058822</v>
      </c>
      <c r="H38" s="14">
        <v>1</v>
      </c>
      <c r="I38" s="14">
        <v>3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1.4941176470588233</v>
      </c>
      <c r="H39" s="14"/>
      <c r="I39" s="14">
        <v>3</v>
      </c>
      <c r="J39" s="32">
        <v>4</v>
      </c>
      <c r="K39" s="14">
        <v>2.7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9" t="s">
        <v>93</v>
      </c>
      <c r="C2" s="59"/>
      <c r="D2" s="59"/>
      <c r="E2" s="59"/>
      <c r="F2" s="59"/>
      <c r="G2" s="59"/>
      <c r="H2" s="4"/>
      <c r="I2" s="59" t="s">
        <v>19</v>
      </c>
      <c r="J2" s="59"/>
      <c r="K2" s="5" t="s">
        <v>92</v>
      </c>
      <c r="L2" s="4"/>
    </row>
    <row r="3" spans="1:12" ht="45" x14ac:dyDescent="0.4">
      <c r="A3" s="4"/>
      <c r="B3" s="60" t="s">
        <v>1</v>
      </c>
      <c r="C3" s="62" t="s">
        <v>5</v>
      </c>
      <c r="D3" s="64" t="s">
        <v>20</v>
      </c>
      <c r="E3" s="64"/>
      <c r="F3" s="64"/>
      <c r="G3" s="46" t="s">
        <v>4</v>
      </c>
      <c r="H3" s="46" t="s">
        <v>16</v>
      </c>
      <c r="I3" s="7" t="s">
        <v>15</v>
      </c>
      <c r="J3" s="46" t="s">
        <v>12</v>
      </c>
      <c r="K3" s="46" t="s">
        <v>13</v>
      </c>
      <c r="L3" s="46" t="s">
        <v>14</v>
      </c>
    </row>
    <row r="4" spans="1:12" ht="17.25" x14ac:dyDescent="0.4">
      <c r="A4" s="4"/>
      <c r="B4" s="61"/>
      <c r="C4" s="63"/>
      <c r="D4" s="45" t="s">
        <v>8</v>
      </c>
      <c r="E4" s="45" t="s">
        <v>6</v>
      </c>
      <c r="F4" s="45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81.882352941176478</v>
      </c>
      <c r="H5" s="18">
        <f t="shared" ref="H5:L5" si="0">H6+H7+H8+H14+H25</f>
        <v>90</v>
      </c>
      <c r="I5" s="18">
        <f t="shared" si="0"/>
        <v>83.75</v>
      </c>
      <c r="J5" s="18">
        <f t="shared" si="0"/>
        <v>85</v>
      </c>
      <c r="K5" s="18">
        <f t="shared" si="0"/>
        <v>76</v>
      </c>
      <c r="L5" s="18">
        <f t="shared" si="0"/>
        <v>75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4.9411764705882355</v>
      </c>
      <c r="H7" s="12">
        <v>5</v>
      </c>
      <c r="I7" s="10">
        <v>5</v>
      </c>
      <c r="J7" s="12">
        <v>5</v>
      </c>
      <c r="K7" s="12">
        <v>4.5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24.858823529411765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24</v>
      </c>
      <c r="K8" s="18">
        <f t="shared" si="2"/>
        <v>24.8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6</v>
      </c>
      <c r="H9" s="14">
        <v>6</v>
      </c>
      <c r="I9" s="14">
        <v>6</v>
      </c>
      <c r="J9" s="14">
        <v>6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6</v>
      </c>
      <c r="H10" s="14">
        <v>6</v>
      </c>
      <c r="I10" s="14">
        <v>6</v>
      </c>
      <c r="J10" s="14">
        <v>6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6.8588235294117652</v>
      </c>
      <c r="H11" s="14">
        <v>7</v>
      </c>
      <c r="I11" s="14">
        <v>7</v>
      </c>
      <c r="J11" s="14">
        <v>6</v>
      </c>
      <c r="K11" s="14">
        <v>6.8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21.55294117647059</v>
      </c>
      <c r="H14" s="18">
        <f t="shared" ref="H14:L14" si="3">H15+H16+H17+H18+H19+H20+H21+H22+H23+H24</f>
        <v>25</v>
      </c>
      <c r="I14" s="18">
        <f t="shared" si="3"/>
        <v>20.5</v>
      </c>
      <c r="J14" s="18">
        <f t="shared" si="3"/>
        <v>19.5</v>
      </c>
      <c r="K14" s="18">
        <f t="shared" si="3"/>
        <v>20.2</v>
      </c>
      <c r="L14" s="18">
        <f t="shared" si="3"/>
        <v>21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1.9764705882352942</v>
      </c>
      <c r="H16" s="14">
        <v>2</v>
      </c>
      <c r="I16" s="14">
        <v>2</v>
      </c>
      <c r="J16" s="32">
        <v>2</v>
      </c>
      <c r="K16" s="14">
        <v>1.8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1.8823529411764706</v>
      </c>
      <c r="H17" s="14">
        <v>2</v>
      </c>
      <c r="I17" s="14">
        <v>1.5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1.7999999999999998</v>
      </c>
      <c r="H18" s="14">
        <v>2</v>
      </c>
      <c r="I18" s="14">
        <v>1.5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1.7999999999999998</v>
      </c>
      <c r="H19" s="14">
        <v>2</v>
      </c>
      <c r="I19" s="14">
        <v>1.5</v>
      </c>
      <c r="J19" s="32">
        <v>1.5</v>
      </c>
      <c r="K19" s="14">
        <v>1.8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1.7882352941176469</v>
      </c>
      <c r="H20" s="14">
        <v>2</v>
      </c>
      <c r="I20" s="14">
        <v>1.5</v>
      </c>
      <c r="J20" s="32">
        <v>1.5</v>
      </c>
      <c r="K20" s="14">
        <v>1.7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1.776470588235294</v>
      </c>
      <c r="H21" s="14">
        <v>2</v>
      </c>
      <c r="I21" s="14">
        <v>1.5</v>
      </c>
      <c r="J21" s="32">
        <v>1.5</v>
      </c>
      <c r="K21" s="14">
        <v>1.6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2.7647058823529411</v>
      </c>
      <c r="H22" s="14">
        <v>3</v>
      </c>
      <c r="I22" s="14">
        <v>2.5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4.1764705882352944</v>
      </c>
      <c r="H23" s="14">
        <v>5</v>
      </c>
      <c r="I23" s="14">
        <v>4.5</v>
      </c>
      <c r="J23" s="32">
        <v>3.5</v>
      </c>
      <c r="K23" s="14">
        <v>3</v>
      </c>
      <c r="L23" s="14">
        <v>4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25.529411764705877</v>
      </c>
      <c r="H25" s="18">
        <f t="shared" si="5"/>
        <v>30</v>
      </c>
      <c r="I25" s="18">
        <f t="shared" si="5"/>
        <v>28.25</v>
      </c>
      <c r="J25" s="18">
        <f t="shared" si="5"/>
        <v>31.5</v>
      </c>
      <c r="K25" s="18">
        <f t="shared" si="5"/>
        <v>21.5</v>
      </c>
      <c r="L25" s="18">
        <f t="shared" si="5"/>
        <v>19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1.3176470588235294</v>
      </c>
      <c r="H28" s="14">
        <v>2</v>
      </c>
      <c r="I28" s="14">
        <v>1</v>
      </c>
      <c r="J28" s="32">
        <v>1.5</v>
      </c>
      <c r="K28" s="14">
        <v>1.2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1.7176470588235295</v>
      </c>
      <c r="H29" s="14">
        <v>2</v>
      </c>
      <c r="I29" s="14">
        <v>1.5</v>
      </c>
      <c r="J29" s="32">
        <v>1.5</v>
      </c>
      <c r="K29" s="14">
        <v>1.1000000000000001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1.7411764705882353</v>
      </c>
      <c r="H30" s="14">
        <v>2</v>
      </c>
      <c r="I30" s="14">
        <v>1.5</v>
      </c>
      <c r="J30" s="32">
        <v>1.5</v>
      </c>
      <c r="K30" s="14">
        <v>1.3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1.7176470588235295</v>
      </c>
      <c r="H31" s="14">
        <v>2</v>
      </c>
      <c r="I31" s="14">
        <v>1.5</v>
      </c>
      <c r="J31" s="32">
        <v>1.5</v>
      </c>
      <c r="K31" s="14">
        <v>1.1000000000000001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2.2941176470588234</v>
      </c>
      <c r="H34" s="14">
        <v>3</v>
      </c>
      <c r="I34" s="14">
        <v>2.5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2.164705882352941</v>
      </c>
      <c r="H35" s="14">
        <v>3</v>
      </c>
      <c r="I35" s="14">
        <v>2.5</v>
      </c>
      <c r="J35" s="32">
        <v>3</v>
      </c>
      <c r="K35" s="14">
        <v>1.9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3.164705882352941</v>
      </c>
      <c r="H36" s="14">
        <v>5</v>
      </c>
      <c r="I36" s="14">
        <v>3</v>
      </c>
      <c r="J36" s="32">
        <v>3.5</v>
      </c>
      <c r="K36" s="14">
        <v>2.4</v>
      </c>
      <c r="L36" s="14">
        <v>2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2.0588235294117645</v>
      </c>
      <c r="H37" s="14">
        <v>2</v>
      </c>
      <c r="I37" s="14">
        <v>3</v>
      </c>
      <c r="J37" s="32">
        <v>3</v>
      </c>
      <c r="K37" s="14">
        <v>2</v>
      </c>
      <c r="L37" s="14">
        <v>1</v>
      </c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1.5294117647058822</v>
      </c>
      <c r="H38" s="14">
        <v>1</v>
      </c>
      <c r="I38" s="14">
        <v>3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1.4941176470588233</v>
      </c>
      <c r="H39" s="14"/>
      <c r="I39" s="14">
        <v>3</v>
      </c>
      <c r="J39" s="32">
        <v>4</v>
      </c>
      <c r="K39" s="14">
        <v>2.7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65" t="s">
        <v>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7.25" x14ac:dyDescent="0.4">
      <c r="A42" s="3"/>
      <c r="B42" s="58" t="s">
        <v>18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شهریور</vt:lpstr>
      <vt:lpstr>مهر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2019-11-10T08:38:05Z</dcterms:modified>
</cp:coreProperties>
</file>